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 de cobranza" state="visible" r:id="rId4"/>
    <sheet sheetId="2" name="Resumen" state="visible" r:id="rId5"/>
    <sheet sheetId="3" name="Cómo usar" state="visible" r:id="rId6"/>
  </sheets>
  <calcPr calcId="171027"/>
</workbook>
</file>

<file path=xl/sharedStrings.xml><?xml version="1.0" encoding="utf-8"?>
<sst xmlns="http://schemas.openxmlformats.org/spreadsheetml/2006/main" count="632" uniqueCount="62">
  <si>
    <t>Ejemplo</t>
  </si>
  <si>
    <t>Número de póliza</t>
  </si>
  <si>
    <t>Asegurado</t>
  </si>
  <si>
    <t>Aseguradora</t>
  </si>
  <si>
    <t>Ramo</t>
  </si>
  <si>
    <t>Prima del recibo (MXN)</t>
  </si>
  <si>
    <t>Fecha de vencimiento del recibo</t>
  </si>
  <si>
    <t>Días de gracia</t>
  </si>
  <si>
    <t>Fecha límite (vencimiento + gracia)</t>
  </si>
  <si>
    <t>Estatus de pago</t>
  </si>
  <si>
    <t>Fecha de pago</t>
  </si>
  <si>
    <t>Monto pagado (MXN)</t>
  </si>
  <si>
    <t>Saldo (MXN)</t>
  </si>
  <si>
    <t>Días de atraso</t>
  </si>
  <si>
    <t>Canal de recordatorio</t>
  </si>
  <si>
    <t>Último recordatorio</t>
  </si>
  <si>
    <t>Notas</t>
  </si>
  <si>
    <t>ejemplo</t>
  </si>
  <si>
    <t>GNP-AUTO-000123</t>
  </si>
  <si>
    <t>María Elena López García</t>
  </si>
  <si>
    <t>GNP</t>
  </si>
  <si>
    <t>Autos</t>
  </si>
  <si>
    <t>2026-10-15</t>
  </si>
  <si>
    <t>Pendiente</t>
  </si>
  <si>
    <t/>
  </si>
  <si>
    <t>WhatsApp</t>
  </si>
  <si>
    <t>2026-10-10</t>
  </si>
  <si>
    <t>Ejemplo — recibo mensual</t>
  </si>
  <si>
    <t>AXA-VIDA-445566</t>
  </si>
  <si>
    <t>José Luis Ramírez Soto</t>
  </si>
  <si>
    <t>AXA</t>
  </si>
  <si>
    <t>Vida</t>
  </si>
  <si>
    <t>2026-09-30</t>
  </si>
  <si>
    <t>Vencido</t>
  </si>
  <si>
    <t>2026-10-05</t>
  </si>
  <si>
    <t>Ejemplo — prima anual</t>
  </si>
  <si>
    <t>MET-SGMM-998877</t>
  </si>
  <si>
    <t>Familia Hernández (ejemplo)</t>
  </si>
  <si>
    <t>MetLife</t>
  </si>
  <si>
    <t>GMM</t>
  </si>
  <si>
    <t>2026-10-01</t>
  </si>
  <si>
    <t>Pagado</t>
  </si>
  <si>
    <t>2026-09-28</t>
  </si>
  <si>
    <t>Llamada</t>
  </si>
  <si>
    <t>2026-09-20</t>
  </si>
  <si>
    <t>Ejemplo pagado a tiempo</t>
  </si>
  <si>
    <t>Métrica</t>
  </si>
  <si>
    <t>Fórmula / valor</t>
  </si>
  <si>
    <t>Total prima de recibos (MXN)</t>
  </si>
  <si>
    <t>Total pagado (MXN)</t>
  </si>
  <si>
    <t>Saldo estimado (MXN)</t>
  </si>
  <si>
    <t>Nota</t>
  </si>
  <si>
    <t>Las sumas incluyen filas de ejemplo. Borra las filas ejemplo antes de confiar en el total.</t>
  </si>
  <si>
    <t>Plantilla gratuita de control de cobranza de seguros — Inssuria (www.inssuria.com)</t>
  </si>
  <si>
    <t>1. Filas ejemplo son ficticias: elimínalas al cargar tu cartera real.</t>
  </si>
  <si>
    <t>2. Fecha límite = vencimiento del recibo + días de gracia (ajusta la gracia según cada póliza/aseguradora).</t>
  </si>
  <si>
    <t>3. Saldo = prima del recibo − monto pagado.</t>
  </si>
  <si>
    <t>4. Días de atraso cuenta desde el vencimiento del recibo si el estatus no es Pagado.</t>
  </si>
  <si>
    <t>5. Usa Estatus: Pendiente, Vencido, Pagado, Cancelado.</t>
  </si>
  <si>
    <t>6. El canal de recordatorio es libre (WhatsApp, llamada, correo); no sustituye la política de la aseguradora.</t>
  </si>
  <si>
    <t>7. Inssuria automatiza recordatorios de cobranza por WhatsApp cuando migras tu cartera.</t>
  </si>
  <si>
    <t>Disclaimer: no es asesoría legal ni tabla oficial de comisiones o días de gracia de ninguna aseguradora.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</si>
</sst>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2" customWidth="1"/>
    <col min="4" max="4" width="13" customWidth="1"/>
    <col min="5" max="5" width="12" customWidth="1"/>
    <col min="6" max="6" width="24" customWidth="1"/>
    <col min="7" max="7" width="30" customWidth="1"/>
    <col min="8" max="8" width="16" customWidth="1"/>
    <col min="9" max="9" width="30" customWidth="1"/>
    <col min="10" max="10" width="17" customWidth="1"/>
    <col min="11" max="11" width="15" customWidth="1"/>
    <col min="12" max="12" width="20" customWidth="1"/>
    <col min="13" max="13" width="13" customWidth="1"/>
    <col min="14" max="14" width="16" customWidth="1"/>
    <col min="15" max="15" width="23" customWidth="1"/>
    <col min="16" max="16" width="21" customWidth="1"/>
    <col min="17" max="17" width="12" customWidth="1"/>
  </cols>
  <sheetData>
    <row r="1" ht="28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1250</v>
      </c>
      <c r="G2" t="s">
        <v>22</v>
      </c>
      <c r="H2">
        <v>15</v>
      </c>
      <c r="I2">
        <f>IF(G2="","",G2+H2)</f>
      </c>
      <c r="J2" t="s">
        <v>23</v>
      </c>
      <c r="K2" t="s">
        <v>24</v>
      </c>
      <c r="L2">
        <v>0</v>
      </c>
      <c r="M2">
        <f>IF(F2="","",F2-L2)</f>
      </c>
      <c r="N2">
        <f>IF(OR(G2="",J2="Pagado"),"",MAX(0,TODAY()-G2))</f>
      </c>
      <c r="O2" t="s">
        <v>25</v>
      </c>
      <c r="P2" t="s">
        <v>26</v>
      </c>
      <c r="Q2" t="s">
        <v>27</v>
      </c>
    </row>
    <row r="3" spans="1:17" x14ac:dyDescent="0.25">
      <c r="A3" t="s">
        <v>17</v>
      </c>
      <c r="B3" t="s">
        <v>28</v>
      </c>
      <c r="C3" t="s">
        <v>29</v>
      </c>
      <c r="D3" t="s">
        <v>30</v>
      </c>
      <c r="E3" t="s">
        <v>31</v>
      </c>
      <c r="F3">
        <v>18400</v>
      </c>
      <c r="G3" t="s">
        <v>32</v>
      </c>
      <c r="H3">
        <v>30</v>
      </c>
      <c r="I3">
        <f>IF(G3="","",G3+H3)</f>
      </c>
      <c r="J3" t="s">
        <v>33</v>
      </c>
      <c r="K3" t="s">
        <v>24</v>
      </c>
      <c r="L3">
        <v>0</v>
      </c>
      <c r="M3">
        <f>IF(F3="","",F3-L3)</f>
      </c>
      <c r="N3">
        <f>IF(OR(G3="",J3="Pagado"),"",MAX(0,TODAY()-G3))</f>
      </c>
      <c r="O3" t="s">
        <v>25</v>
      </c>
      <c r="P3" t="s">
        <v>34</v>
      </c>
      <c r="Q3" t="s">
        <v>35</v>
      </c>
    </row>
    <row r="4" spans="1:17" x14ac:dyDescent="0.25">
      <c r="A4" t="s">
        <v>17</v>
      </c>
      <c r="B4" t="s">
        <v>36</v>
      </c>
      <c r="C4" t="s">
        <v>37</v>
      </c>
      <c r="D4" t="s">
        <v>38</v>
      </c>
      <c r="E4" t="s">
        <v>39</v>
      </c>
      <c r="F4">
        <v>10500</v>
      </c>
      <c r="G4" t="s">
        <v>40</v>
      </c>
      <c r="H4">
        <v>20</v>
      </c>
      <c r="I4">
        <f>IF(G4="","",G4+H4)</f>
      </c>
      <c r="J4" t="s">
        <v>41</v>
      </c>
      <c r="K4" t="s">
        <v>42</v>
      </c>
      <c r="L4">
        <v>10500</v>
      </c>
      <c r="M4">
        <f>IF(F4="","",F4-L4)</f>
      </c>
      <c r="N4">
        <f>IF(OR(G4="",J4="Pagado"),"",MAX(0,TODAY()-G4))</f>
      </c>
      <c r="O4" t="s">
        <v>43</v>
      </c>
      <c r="P4" t="s">
        <v>44</v>
      </c>
      <c r="Q4" t="s">
        <v>45</v>
      </c>
    </row>
    <row r="5" spans="1:17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>
        <v>15</v>
      </c>
      <c r="I5">
        <f>IF(G5="","",G5+H5)</f>
      </c>
      <c r="J5" t="s">
        <v>23</v>
      </c>
      <c r="K5" t="s">
        <v>24</v>
      </c>
      <c r="L5">
        <v>0</v>
      </c>
      <c r="M5">
        <f>IF(F5="","",F5-L5)</f>
      </c>
      <c r="N5">
        <f>IF(OR(G5="",J5="Pagado"),"",MAX(0,TODAY()-G5))</f>
      </c>
      <c r="O5" t="s">
        <v>25</v>
      </c>
      <c r="P5" t="s">
        <v>24</v>
      </c>
      <c r="Q5" t="s">
        <v>24</v>
      </c>
    </row>
    <row r="6" spans="1:17" x14ac:dyDescent="0.25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>
        <v>15</v>
      </c>
      <c r="I6">
        <f>IF(G6="","",G6+H6)</f>
      </c>
      <c r="J6" t="s">
        <v>23</v>
      </c>
      <c r="K6" t="s">
        <v>24</v>
      </c>
      <c r="L6">
        <v>0</v>
      </c>
      <c r="M6">
        <f>IF(F6="","",F6-L6)</f>
      </c>
      <c r="N6">
        <f>IF(OR(G6="",J6="Pagado"),"",MAX(0,TODAY()-G6))</f>
      </c>
      <c r="O6" t="s">
        <v>25</v>
      </c>
      <c r="P6" t="s">
        <v>24</v>
      </c>
      <c r="Q6" t="s">
        <v>24</v>
      </c>
    </row>
    <row r="7" spans="1:17" x14ac:dyDescent="0.25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>
        <v>15</v>
      </c>
      <c r="I7">
        <f>IF(G7="","",G7+H7)</f>
      </c>
      <c r="J7" t="s">
        <v>23</v>
      </c>
      <c r="K7" t="s">
        <v>24</v>
      </c>
      <c r="L7">
        <v>0</v>
      </c>
      <c r="M7">
        <f>IF(F7="","",F7-L7)</f>
      </c>
      <c r="N7">
        <f>IF(OR(G7="",J7="Pagado"),"",MAX(0,TODAY()-G7))</f>
      </c>
      <c r="O7" t="s">
        <v>25</v>
      </c>
      <c r="P7" t="s">
        <v>24</v>
      </c>
      <c r="Q7" t="s">
        <v>24</v>
      </c>
    </row>
    <row r="8" spans="1:17" x14ac:dyDescent="0.25">
      <c r="A8" t="s">
        <v>24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>
        <v>15</v>
      </c>
      <c r="I8">
        <f>IF(G8="","",G8+H8)</f>
      </c>
      <c r="J8" t="s">
        <v>23</v>
      </c>
      <c r="K8" t="s">
        <v>24</v>
      </c>
      <c r="L8">
        <v>0</v>
      </c>
      <c r="M8">
        <f>IF(F8="","",F8-L8)</f>
      </c>
      <c r="N8">
        <f>IF(OR(G8="",J8="Pagado"),"",MAX(0,TODAY()-G8))</f>
      </c>
      <c r="O8" t="s">
        <v>25</v>
      </c>
      <c r="P8" t="s">
        <v>24</v>
      </c>
      <c r="Q8" t="s">
        <v>24</v>
      </c>
    </row>
    <row r="9" spans="1:17" x14ac:dyDescent="0.25">
      <c r="A9" t="s">
        <v>24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>
        <v>15</v>
      </c>
      <c r="I9">
        <f>IF(G9="","",G9+H9)</f>
      </c>
      <c r="J9" t="s">
        <v>23</v>
      </c>
      <c r="K9" t="s">
        <v>24</v>
      </c>
      <c r="L9">
        <v>0</v>
      </c>
      <c r="M9">
        <f>IF(F9="","",F9-L9)</f>
      </c>
      <c r="N9">
        <f>IF(OR(G9="",J9="Pagado"),"",MAX(0,TODAY()-G9))</f>
      </c>
      <c r="O9" t="s">
        <v>25</v>
      </c>
      <c r="P9" t="s">
        <v>24</v>
      </c>
      <c r="Q9" t="s">
        <v>24</v>
      </c>
    </row>
    <row r="10" spans="1:17" x14ac:dyDescent="0.25">
      <c r="A10" t="s">
        <v>24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>
        <v>15</v>
      </c>
      <c r="I10">
        <f>IF(G10="","",G10+H10)</f>
      </c>
      <c r="J10" t="s">
        <v>23</v>
      </c>
      <c r="K10" t="s">
        <v>24</v>
      </c>
      <c r="L10">
        <v>0</v>
      </c>
      <c r="M10">
        <f>IF(F10="","",F10-L10)</f>
      </c>
      <c r="N10">
        <f>IF(OR(G10="",J10="Pagado"),"",MAX(0,TODAY()-G10))</f>
      </c>
      <c r="O10" t="s">
        <v>25</v>
      </c>
      <c r="P10" t="s">
        <v>24</v>
      </c>
      <c r="Q10" t="s">
        <v>24</v>
      </c>
    </row>
    <row r="11" spans="1:17" x14ac:dyDescent="0.25">
      <c r="A11" t="s">
        <v>24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>
        <v>15</v>
      </c>
      <c r="I11">
        <f>IF(G11="","",G11+H11)</f>
      </c>
      <c r="J11" t="s">
        <v>23</v>
      </c>
      <c r="K11" t="s">
        <v>24</v>
      </c>
      <c r="L11">
        <v>0</v>
      </c>
      <c r="M11">
        <f>IF(F11="","",F11-L11)</f>
      </c>
      <c r="N11">
        <f>IF(OR(G11="",J11="Pagado"),"",MAX(0,TODAY()-G11))</f>
      </c>
      <c r="O11" t="s">
        <v>25</v>
      </c>
      <c r="P11" t="s">
        <v>24</v>
      </c>
      <c r="Q11" t="s">
        <v>24</v>
      </c>
    </row>
    <row r="12" spans="1:17" x14ac:dyDescent="0.25">
      <c r="A12" t="s">
        <v>24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>
        <v>15</v>
      </c>
      <c r="I12">
        <f>IF(G12="","",G12+H12)</f>
      </c>
      <c r="J12" t="s">
        <v>23</v>
      </c>
      <c r="K12" t="s">
        <v>24</v>
      </c>
      <c r="L12">
        <v>0</v>
      </c>
      <c r="M12">
        <f>IF(F12="","",F12-L12)</f>
      </c>
      <c r="N12">
        <f>IF(OR(G12="",J12="Pagado"),"",MAX(0,TODAY()-G12))</f>
      </c>
      <c r="O12" t="s">
        <v>25</v>
      </c>
      <c r="P12" t="s">
        <v>24</v>
      </c>
      <c r="Q12" t="s">
        <v>24</v>
      </c>
    </row>
    <row r="13" spans="1:17" x14ac:dyDescent="0.25">
      <c r="A13" t="s">
        <v>24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>
        <v>15</v>
      </c>
      <c r="I13">
        <f>IF(G13="","",G13+H13)</f>
      </c>
      <c r="J13" t="s">
        <v>23</v>
      </c>
      <c r="K13" t="s">
        <v>24</v>
      </c>
      <c r="L13">
        <v>0</v>
      </c>
      <c r="M13">
        <f>IF(F13="","",F13-L13)</f>
      </c>
      <c r="N13">
        <f>IF(OR(G13="",J13="Pagado"),"",MAX(0,TODAY()-G13))</f>
      </c>
      <c r="O13" t="s">
        <v>25</v>
      </c>
      <c r="P13" t="s">
        <v>24</v>
      </c>
      <c r="Q13" t="s">
        <v>24</v>
      </c>
    </row>
    <row r="14" spans="1:17" x14ac:dyDescent="0.25">
      <c r="A14" t="s">
        <v>24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>
        <v>15</v>
      </c>
      <c r="I14">
        <f>IF(G14="","",G14+H14)</f>
      </c>
      <c r="J14" t="s">
        <v>23</v>
      </c>
      <c r="K14" t="s">
        <v>24</v>
      </c>
      <c r="L14">
        <v>0</v>
      </c>
      <c r="M14">
        <f>IF(F14="","",F14-L14)</f>
      </c>
      <c r="N14">
        <f>IF(OR(G14="",J14="Pagado"),"",MAX(0,TODAY()-G14))</f>
      </c>
      <c r="O14" t="s">
        <v>25</v>
      </c>
      <c r="P14" t="s">
        <v>24</v>
      </c>
      <c r="Q14" t="s">
        <v>24</v>
      </c>
    </row>
    <row r="15" spans="1:17" x14ac:dyDescent="0.25">
      <c r="A15" t="s">
        <v>24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>
        <v>15</v>
      </c>
      <c r="I15">
        <f>IF(G15="","",G15+H15)</f>
      </c>
      <c r="J15" t="s">
        <v>23</v>
      </c>
      <c r="K15" t="s">
        <v>24</v>
      </c>
      <c r="L15">
        <v>0</v>
      </c>
      <c r="M15">
        <f>IF(F15="","",F15-L15)</f>
      </c>
      <c r="N15">
        <f>IF(OR(G15="",J15="Pagado"),"",MAX(0,TODAY()-G15))</f>
      </c>
      <c r="O15" t="s">
        <v>25</v>
      </c>
      <c r="P15" t="s">
        <v>24</v>
      </c>
      <c r="Q15" t="s">
        <v>24</v>
      </c>
    </row>
    <row r="16" spans="1:17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>
        <v>15</v>
      </c>
      <c r="I16">
        <f>IF(G16="","",G16+H16)</f>
      </c>
      <c r="J16" t="s">
        <v>23</v>
      </c>
      <c r="K16" t="s">
        <v>24</v>
      </c>
      <c r="L16">
        <v>0</v>
      </c>
      <c r="M16">
        <f>IF(F16="","",F16-L16)</f>
      </c>
      <c r="N16">
        <f>IF(OR(G16="",J16="Pagado"),"",MAX(0,TODAY()-G16))</f>
      </c>
      <c r="O16" t="s">
        <v>25</v>
      </c>
      <c r="P16" t="s">
        <v>24</v>
      </c>
      <c r="Q16" t="s">
        <v>24</v>
      </c>
    </row>
    <row r="17" spans="1:17" x14ac:dyDescent="0.25">
      <c r="A17" t="s">
        <v>24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>
        <v>15</v>
      </c>
      <c r="I17">
        <f>IF(G17="","",G17+H17)</f>
      </c>
      <c r="J17" t="s">
        <v>23</v>
      </c>
      <c r="K17" t="s">
        <v>24</v>
      </c>
      <c r="L17">
        <v>0</v>
      </c>
      <c r="M17">
        <f>IF(F17="","",F17-L17)</f>
      </c>
      <c r="N17">
        <f>IF(OR(G17="",J17="Pagado"),"",MAX(0,TODAY()-G17))</f>
      </c>
      <c r="O17" t="s">
        <v>25</v>
      </c>
      <c r="P17" t="s">
        <v>24</v>
      </c>
      <c r="Q17" t="s">
        <v>24</v>
      </c>
    </row>
    <row r="18" spans="1:17" x14ac:dyDescent="0.25">
      <c r="A18" t="s">
        <v>24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>
        <v>15</v>
      </c>
      <c r="I18">
        <f>IF(G18="","",G18+H18)</f>
      </c>
      <c r="J18" t="s">
        <v>23</v>
      </c>
      <c r="K18" t="s">
        <v>24</v>
      </c>
      <c r="L18">
        <v>0</v>
      </c>
      <c r="M18">
        <f>IF(F18="","",F18-L18)</f>
      </c>
      <c r="N18">
        <f>IF(OR(G18="",J18="Pagado"),"",MAX(0,TODAY()-G18))</f>
      </c>
      <c r="O18" t="s">
        <v>25</v>
      </c>
      <c r="P18" t="s">
        <v>24</v>
      </c>
      <c r="Q18" t="s">
        <v>24</v>
      </c>
    </row>
    <row r="19" spans="1:17" x14ac:dyDescent="0.25">
      <c r="A19" t="s">
        <v>24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>
        <v>15</v>
      </c>
      <c r="I19">
        <f>IF(G19="","",G19+H19)</f>
      </c>
      <c r="J19" t="s">
        <v>23</v>
      </c>
      <c r="K19" t="s">
        <v>24</v>
      </c>
      <c r="L19">
        <v>0</v>
      </c>
      <c r="M19">
        <f>IF(F19="","",F19-L19)</f>
      </c>
      <c r="N19">
        <f>IF(OR(G19="",J19="Pagado"),"",MAX(0,TODAY()-G19))</f>
      </c>
      <c r="O19" t="s">
        <v>25</v>
      </c>
      <c r="P19" t="s">
        <v>24</v>
      </c>
      <c r="Q19" t="s">
        <v>24</v>
      </c>
    </row>
    <row r="20" spans="1:17" x14ac:dyDescent="0.25">
      <c r="A20" t="s">
        <v>24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>
        <v>15</v>
      </c>
      <c r="I20">
        <f>IF(G20="","",G20+H20)</f>
      </c>
      <c r="J20" t="s">
        <v>23</v>
      </c>
      <c r="K20" t="s">
        <v>24</v>
      </c>
      <c r="L20">
        <v>0</v>
      </c>
      <c r="M20">
        <f>IF(F20="","",F20-L20)</f>
      </c>
      <c r="N20">
        <f>IF(OR(G20="",J20="Pagado"),"",MAX(0,TODAY()-G20))</f>
      </c>
      <c r="O20" t="s">
        <v>25</v>
      </c>
      <c r="P20" t="s">
        <v>24</v>
      </c>
      <c r="Q20" t="s">
        <v>24</v>
      </c>
    </row>
    <row r="21" spans="1:17" x14ac:dyDescent="0.25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>
        <v>15</v>
      </c>
      <c r="I21">
        <f>IF(G21="","",G21+H21)</f>
      </c>
      <c r="J21" t="s">
        <v>23</v>
      </c>
      <c r="K21" t="s">
        <v>24</v>
      </c>
      <c r="L21">
        <v>0</v>
      </c>
      <c r="M21">
        <f>IF(F21="","",F21-L21)</f>
      </c>
      <c r="N21">
        <f>IF(OR(G21="",J21="Pagado"),"",MAX(0,TODAY()-G21))</f>
      </c>
      <c r="O21" t="s">
        <v>25</v>
      </c>
      <c r="P21" t="s">
        <v>24</v>
      </c>
      <c r="Q21" t="s">
        <v>24</v>
      </c>
    </row>
    <row r="22" spans="1:17" x14ac:dyDescent="0.25">
      <c r="A22" t="s">
        <v>24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>
        <v>15</v>
      </c>
      <c r="I22">
        <f>IF(G22="","",G22+H22)</f>
      </c>
      <c r="J22" t="s">
        <v>23</v>
      </c>
      <c r="K22" t="s">
        <v>24</v>
      </c>
      <c r="L22">
        <v>0</v>
      </c>
      <c r="M22">
        <f>IF(F22="","",F22-L22)</f>
      </c>
      <c r="N22">
        <f>IF(OR(G22="",J22="Pagado"),"",MAX(0,TODAY()-G22))</f>
      </c>
      <c r="O22" t="s">
        <v>25</v>
      </c>
      <c r="P22" t="s">
        <v>24</v>
      </c>
      <c r="Q22" t="s">
        <v>24</v>
      </c>
    </row>
    <row r="23" spans="1:17" x14ac:dyDescent="0.25">
      <c r="A23" t="s">
        <v>24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>
        <v>15</v>
      </c>
      <c r="I23">
        <f>IF(G23="","",G23+H23)</f>
      </c>
      <c r="J23" t="s">
        <v>23</v>
      </c>
      <c r="K23" t="s">
        <v>24</v>
      </c>
      <c r="L23">
        <v>0</v>
      </c>
      <c r="M23">
        <f>IF(F23="","",F23-L23)</f>
      </c>
      <c r="N23">
        <f>IF(OR(G23="",J23="Pagado"),"",MAX(0,TODAY()-G23))</f>
      </c>
      <c r="O23" t="s">
        <v>25</v>
      </c>
      <c r="P23" t="s">
        <v>24</v>
      </c>
      <c r="Q23" t="s">
        <v>24</v>
      </c>
    </row>
    <row r="24" spans="1:17" x14ac:dyDescent="0.25">
      <c r="A24" t="s">
        <v>24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>
        <v>15</v>
      </c>
      <c r="I24">
        <f>IF(G24="","",G24+H24)</f>
      </c>
      <c r="J24" t="s">
        <v>23</v>
      </c>
      <c r="K24" t="s">
        <v>24</v>
      </c>
      <c r="L24">
        <v>0</v>
      </c>
      <c r="M24">
        <f>IF(F24="","",F24-L24)</f>
      </c>
      <c r="N24">
        <f>IF(OR(G24="",J24="Pagado"),"",MAX(0,TODAY()-G24))</f>
      </c>
      <c r="O24" t="s">
        <v>25</v>
      </c>
      <c r="P24" t="s">
        <v>24</v>
      </c>
      <c r="Q24" t="s">
        <v>24</v>
      </c>
    </row>
    <row r="25" spans="1:17" x14ac:dyDescent="0.25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>
        <v>15</v>
      </c>
      <c r="I25">
        <f>IF(G25="","",G25+H25)</f>
      </c>
      <c r="J25" t="s">
        <v>23</v>
      </c>
      <c r="K25" t="s">
        <v>24</v>
      </c>
      <c r="L25">
        <v>0</v>
      </c>
      <c r="M25">
        <f>IF(F25="","",F25-L25)</f>
      </c>
      <c r="N25">
        <f>IF(OR(G25="",J25="Pagado"),"",MAX(0,TODAY()-G25))</f>
      </c>
      <c r="O25" t="s">
        <v>25</v>
      </c>
      <c r="P25" t="s">
        <v>24</v>
      </c>
      <c r="Q25" t="s">
        <v>24</v>
      </c>
    </row>
    <row r="26" spans="1:17" x14ac:dyDescent="0.25">
      <c r="A26" t="s">
        <v>24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>
        <v>15</v>
      </c>
      <c r="I26">
        <f>IF(G26="","",G26+H26)</f>
      </c>
      <c r="J26" t="s">
        <v>23</v>
      </c>
      <c r="K26" t="s">
        <v>24</v>
      </c>
      <c r="L26">
        <v>0</v>
      </c>
      <c r="M26">
        <f>IF(F26="","",F26-L26)</f>
      </c>
      <c r="N26">
        <f>IF(OR(G26="",J26="Pagado"),"",MAX(0,TODAY()-G26))</f>
      </c>
      <c r="O26" t="s">
        <v>25</v>
      </c>
      <c r="P26" t="s">
        <v>24</v>
      </c>
      <c r="Q26" t="s">
        <v>24</v>
      </c>
    </row>
    <row r="27" spans="1:17" x14ac:dyDescent="0.25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>
        <v>15</v>
      </c>
      <c r="I27">
        <f>IF(G27="","",G27+H27)</f>
      </c>
      <c r="J27" t="s">
        <v>23</v>
      </c>
      <c r="K27" t="s">
        <v>24</v>
      </c>
      <c r="L27">
        <v>0</v>
      </c>
      <c r="M27">
        <f>IF(F27="","",F27-L27)</f>
      </c>
      <c r="N27">
        <f>IF(OR(G27="",J27="Pagado"),"",MAX(0,TODAY()-G27))</f>
      </c>
      <c r="O27" t="s">
        <v>25</v>
      </c>
      <c r="P27" t="s">
        <v>24</v>
      </c>
      <c r="Q27" t="s">
        <v>24</v>
      </c>
    </row>
    <row r="28" spans="1:17" x14ac:dyDescent="0.25">
      <c r="A28" t="s">
        <v>24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>
        <v>15</v>
      </c>
      <c r="I28">
        <f>IF(G28="","",G28+H28)</f>
      </c>
      <c r="J28" t="s">
        <v>23</v>
      </c>
      <c r="K28" t="s">
        <v>24</v>
      </c>
      <c r="L28">
        <v>0</v>
      </c>
      <c r="M28">
        <f>IF(F28="","",F28-L28)</f>
      </c>
      <c r="N28">
        <f>IF(OR(G28="",J28="Pagado"),"",MAX(0,TODAY()-G28))</f>
      </c>
      <c r="O28" t="s">
        <v>25</v>
      </c>
      <c r="P28" t="s">
        <v>24</v>
      </c>
      <c r="Q28" t="s">
        <v>24</v>
      </c>
    </row>
    <row r="29" spans="1:17" x14ac:dyDescent="0.25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>
        <v>15</v>
      </c>
      <c r="I29">
        <f>IF(G29="","",G29+H29)</f>
      </c>
      <c r="J29" t="s">
        <v>23</v>
      </c>
      <c r="K29" t="s">
        <v>24</v>
      </c>
      <c r="L29">
        <v>0</v>
      </c>
      <c r="M29">
        <f>IF(F29="","",F29-L29)</f>
      </c>
      <c r="N29">
        <f>IF(OR(G29="",J29="Pagado"),"",MAX(0,TODAY()-G29))</f>
      </c>
      <c r="O29" t="s">
        <v>25</v>
      </c>
      <c r="P29" t="s">
        <v>24</v>
      </c>
      <c r="Q29" t="s">
        <v>24</v>
      </c>
    </row>
    <row r="30" spans="1:17" x14ac:dyDescent="0.25">
      <c r="A30" t="s">
        <v>24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>
        <v>15</v>
      </c>
      <c r="I30">
        <f>IF(G30="","",G30+H30)</f>
      </c>
      <c r="J30" t="s">
        <v>23</v>
      </c>
      <c r="K30" t="s">
        <v>24</v>
      </c>
      <c r="L30">
        <v>0</v>
      </c>
      <c r="M30">
        <f>IF(F30="","",F30-L30)</f>
      </c>
      <c r="N30">
        <f>IF(OR(G30="",J30="Pagado"),"",MAX(0,TODAY()-G30))</f>
      </c>
      <c r="O30" t="s">
        <v>25</v>
      </c>
      <c r="P30" t="s">
        <v>24</v>
      </c>
      <c r="Q30" t="s">
        <v>24</v>
      </c>
    </row>
    <row r="31" spans="1:17" x14ac:dyDescent="0.25">
      <c r="A31" t="s">
        <v>24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>
        <v>15</v>
      </c>
      <c r="I31">
        <f>IF(G31="","",G31+H31)</f>
      </c>
      <c r="J31" t="s">
        <v>23</v>
      </c>
      <c r="K31" t="s">
        <v>24</v>
      </c>
      <c r="L31">
        <v>0</v>
      </c>
      <c r="M31">
        <f>IF(F31="","",F31-L31)</f>
      </c>
      <c r="N31">
        <f>IF(OR(G31="",J31="Pagado"),"",MAX(0,TODAY()-G31))</f>
      </c>
      <c r="O31" t="s">
        <v>25</v>
      </c>
      <c r="P31" t="s">
        <v>24</v>
      </c>
      <c r="Q31" t="s">
        <v>24</v>
      </c>
    </row>
    <row r="32" spans="1:17" x14ac:dyDescent="0.25">
      <c r="A32" t="s">
        <v>24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>
        <v>15</v>
      </c>
      <c r="I32">
        <f>IF(G32="","",G32+H32)</f>
      </c>
      <c r="J32" t="s">
        <v>23</v>
      </c>
      <c r="K32" t="s">
        <v>24</v>
      </c>
      <c r="L32">
        <v>0</v>
      </c>
      <c r="M32">
        <f>IF(F32="","",F32-L32)</f>
      </c>
      <c r="N32">
        <f>IF(OR(G32="",J32="Pagado"),"",MAX(0,TODAY()-G32))</f>
      </c>
      <c r="O32" t="s">
        <v>25</v>
      </c>
      <c r="P32" t="s">
        <v>24</v>
      </c>
      <c r="Q32" t="s">
        <v>24</v>
      </c>
    </row>
    <row r="33" spans="1:17" x14ac:dyDescent="0.25">
      <c r="A33" t="s">
        <v>24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>
        <v>15</v>
      </c>
      <c r="I33">
        <f>IF(G33="","",G33+H33)</f>
      </c>
      <c r="J33" t="s">
        <v>23</v>
      </c>
      <c r="K33" t="s">
        <v>24</v>
      </c>
      <c r="L33">
        <v>0</v>
      </c>
      <c r="M33">
        <f>IF(F33="","",F33-L33)</f>
      </c>
      <c r="N33">
        <f>IF(OR(G33="",J33="Pagado"),"",MAX(0,TODAY()-G33))</f>
      </c>
      <c r="O33" t="s">
        <v>25</v>
      </c>
      <c r="P33" t="s">
        <v>24</v>
      </c>
      <c r="Q33" t="s">
        <v>24</v>
      </c>
    </row>
    <row r="34" spans="1:17" x14ac:dyDescent="0.25">
      <c r="A34" t="s">
        <v>24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>
        <v>15</v>
      </c>
      <c r="I34">
        <f>IF(G34="","",G34+H34)</f>
      </c>
      <c r="J34" t="s">
        <v>23</v>
      </c>
      <c r="K34" t="s">
        <v>24</v>
      </c>
      <c r="L34">
        <v>0</v>
      </c>
      <c r="M34">
        <f>IF(F34="","",F34-L34)</f>
      </c>
      <c r="N34">
        <f>IF(OR(G34="",J34="Pagado"),"",MAX(0,TODAY()-G34))</f>
      </c>
      <c r="O34" t="s">
        <v>25</v>
      </c>
      <c r="P34" t="s">
        <v>24</v>
      </c>
      <c r="Q34" t="s">
        <v>24</v>
      </c>
    </row>
    <row r="35" spans="1:17" x14ac:dyDescent="0.25">
      <c r="A35" t="s">
        <v>24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>
        <v>15</v>
      </c>
      <c r="I35">
        <f>IF(G35="","",G35+H35)</f>
      </c>
      <c r="J35" t="s">
        <v>23</v>
      </c>
      <c r="K35" t="s">
        <v>24</v>
      </c>
      <c r="L35">
        <v>0</v>
      </c>
      <c r="M35">
        <f>IF(F35="","",F35-L35)</f>
      </c>
      <c r="N35">
        <f>IF(OR(G35="",J35="Pagado"),"",MAX(0,TODAY()-G35))</f>
      </c>
      <c r="O35" t="s">
        <v>25</v>
      </c>
      <c r="P35" t="s">
        <v>24</v>
      </c>
      <c r="Q35" t="s">
        <v>24</v>
      </c>
    </row>
    <row r="36" spans="1:17" x14ac:dyDescent="0.25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>
        <v>15</v>
      </c>
      <c r="I36">
        <f>IF(G36="","",G36+H36)</f>
      </c>
      <c r="J36" t="s">
        <v>23</v>
      </c>
      <c r="K36" t="s">
        <v>24</v>
      </c>
      <c r="L36">
        <v>0</v>
      </c>
      <c r="M36">
        <f>IF(F36="","",F36-L36)</f>
      </c>
      <c r="N36">
        <f>IF(OR(G36="",J36="Pagado"),"",MAX(0,TODAY()-G36))</f>
      </c>
      <c r="O36" t="s">
        <v>25</v>
      </c>
      <c r="P36" t="s">
        <v>24</v>
      </c>
      <c r="Q36" t="s">
        <v>24</v>
      </c>
    </row>
    <row r="37" spans="1:17" x14ac:dyDescent="0.25">
      <c r="A37" t="s">
        <v>24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>
        <v>15</v>
      </c>
      <c r="I37">
        <f>IF(G37="","",G37+H37)</f>
      </c>
      <c r="J37" t="s">
        <v>23</v>
      </c>
      <c r="K37" t="s">
        <v>24</v>
      </c>
      <c r="L37">
        <v>0</v>
      </c>
      <c r="M37">
        <f>IF(F37="","",F37-L37)</f>
      </c>
      <c r="N37">
        <f>IF(OR(G37="",J37="Pagado"),"",MAX(0,TODAY()-G37))</f>
      </c>
      <c r="O37" t="s">
        <v>25</v>
      </c>
      <c r="P37" t="s">
        <v>24</v>
      </c>
      <c r="Q37" t="s">
        <v>24</v>
      </c>
    </row>
    <row r="38" spans="1:17" x14ac:dyDescent="0.25">
      <c r="A38" t="s">
        <v>24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>
        <v>15</v>
      </c>
      <c r="I38">
        <f>IF(G38="","",G38+H38)</f>
      </c>
      <c r="J38" t="s">
        <v>23</v>
      </c>
      <c r="K38" t="s">
        <v>24</v>
      </c>
      <c r="L38">
        <v>0</v>
      </c>
      <c r="M38">
        <f>IF(F38="","",F38-L38)</f>
      </c>
      <c r="N38">
        <f>IF(OR(G38="",J38="Pagado"),"",MAX(0,TODAY()-G38))</f>
      </c>
      <c r="O38" t="s">
        <v>25</v>
      </c>
      <c r="P38" t="s">
        <v>24</v>
      </c>
      <c r="Q38" t="s">
        <v>24</v>
      </c>
    </row>
    <row r="39" spans="1:17" x14ac:dyDescent="0.25">
      <c r="A39" t="s">
        <v>24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>
        <v>15</v>
      </c>
      <c r="I39">
        <f>IF(G39="","",G39+H39)</f>
      </c>
      <c r="J39" t="s">
        <v>23</v>
      </c>
      <c r="K39" t="s">
        <v>24</v>
      </c>
      <c r="L39">
        <v>0</v>
      </c>
      <c r="M39">
        <f>IF(F39="","",F39-L39)</f>
      </c>
      <c r="N39">
        <f>IF(OR(G39="",J39="Pagado"),"",MAX(0,TODAY()-G39))</f>
      </c>
      <c r="O39" t="s">
        <v>25</v>
      </c>
      <c r="P39" t="s">
        <v>24</v>
      </c>
      <c r="Q39" t="s">
        <v>24</v>
      </c>
    </row>
    <row r="40" spans="1:17" x14ac:dyDescent="0.25">
      <c r="A40" t="s">
        <v>24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>
        <v>15</v>
      </c>
      <c r="I40">
        <f>IF(G40="","",G40+H40)</f>
      </c>
      <c r="J40" t="s">
        <v>23</v>
      </c>
      <c r="K40" t="s">
        <v>24</v>
      </c>
      <c r="L40">
        <v>0</v>
      </c>
      <c r="M40">
        <f>IF(F40="","",F40-L40)</f>
      </c>
      <c r="N40">
        <f>IF(OR(G40="",J40="Pagado"),"",MAX(0,TODAY()-G40))</f>
      </c>
      <c r="O40" t="s">
        <v>25</v>
      </c>
      <c r="P40" t="s">
        <v>24</v>
      </c>
      <c r="Q40" t="s">
        <v>24</v>
      </c>
    </row>
    <row r="41" spans="1:17" x14ac:dyDescent="0.25">
      <c r="A41" t="s">
        <v>24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>
        <v>15</v>
      </c>
      <c r="I41">
        <f>IF(G41="","",G41+H41)</f>
      </c>
      <c r="J41" t="s">
        <v>23</v>
      </c>
      <c r="K41" t="s">
        <v>24</v>
      </c>
      <c r="L41">
        <v>0</v>
      </c>
      <c r="M41">
        <f>IF(F41="","",F41-L41)</f>
      </c>
      <c r="N41">
        <f>IF(OR(G41="",J41="Pagado"),"",MAX(0,TODAY()-G41))</f>
      </c>
      <c r="O41" t="s">
        <v>25</v>
      </c>
      <c r="P41" t="s">
        <v>24</v>
      </c>
      <c r="Q41" t="s">
        <v>24</v>
      </c>
    </row>
    <row r="42" spans="1:17" x14ac:dyDescent="0.25">
      <c r="A42" t="s">
        <v>24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>
        <v>15</v>
      </c>
      <c r="I42">
        <f>IF(G42="","",G42+H42)</f>
      </c>
      <c r="J42" t="s">
        <v>23</v>
      </c>
      <c r="K42" t="s">
        <v>24</v>
      </c>
      <c r="L42">
        <v>0</v>
      </c>
      <c r="M42">
        <f>IF(F42="","",F42-L42)</f>
      </c>
      <c r="N42">
        <f>IF(OR(G42="",J42="Pagado"),"",MAX(0,TODAY()-G42))</f>
      </c>
      <c r="O42" t="s">
        <v>25</v>
      </c>
      <c r="P42" t="s">
        <v>24</v>
      </c>
      <c r="Q42" t="s">
        <v>24</v>
      </c>
    </row>
    <row r="43" spans="1:17" x14ac:dyDescent="0.25">
      <c r="A43" t="s">
        <v>24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>
        <v>15</v>
      </c>
      <c r="I43">
        <f>IF(G43="","",G43+H43)</f>
      </c>
      <c r="J43" t="s">
        <v>23</v>
      </c>
      <c r="K43" t="s">
        <v>24</v>
      </c>
      <c r="L43">
        <v>0</v>
      </c>
      <c r="M43">
        <f>IF(F43="","",F43-L43)</f>
      </c>
      <c r="N43">
        <f>IF(OR(G43="",J43="Pagado"),"",MAX(0,TODAY()-G43))</f>
      </c>
      <c r="O43" t="s">
        <v>25</v>
      </c>
      <c r="P43" t="s">
        <v>24</v>
      </c>
      <c r="Q43" t="s">
        <v>24</v>
      </c>
    </row>
    <row r="44" spans="1:17" x14ac:dyDescent="0.25">
      <c r="A44" t="s">
        <v>24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>
        <v>15</v>
      </c>
      <c r="I44">
        <f>IF(G44="","",G44+H44)</f>
      </c>
      <c r="J44" t="s">
        <v>23</v>
      </c>
      <c r="K44" t="s">
        <v>24</v>
      </c>
      <c r="L44">
        <v>0</v>
      </c>
      <c r="M44">
        <f>IF(F44="","",F44-L44)</f>
      </c>
      <c r="N44">
        <f>IF(OR(G44="",J44="Pagado"),"",MAX(0,TODAY()-G44))</f>
      </c>
      <c r="O44" t="s">
        <v>25</v>
      </c>
      <c r="P44" t="s">
        <v>24</v>
      </c>
      <c r="Q44" t="s">
        <v>24</v>
      </c>
    </row>
    <row r="45" spans="1:17" x14ac:dyDescent="0.25">
      <c r="A45" t="s">
        <v>24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>
        <v>15</v>
      </c>
      <c r="I45">
        <f>IF(G45="","",G45+H45)</f>
      </c>
      <c r="J45" t="s">
        <v>23</v>
      </c>
      <c r="K45" t="s">
        <v>24</v>
      </c>
      <c r="L45">
        <v>0</v>
      </c>
      <c r="M45">
        <f>IF(F45="","",F45-L45)</f>
      </c>
      <c r="N45">
        <f>IF(OR(G45="",J45="Pagado"),"",MAX(0,TODAY()-G45))</f>
      </c>
      <c r="O45" t="s">
        <v>25</v>
      </c>
      <c r="P45" t="s">
        <v>24</v>
      </c>
      <c r="Q45" t="s">
        <v>24</v>
      </c>
    </row>
    <row r="46" spans="1:17" x14ac:dyDescent="0.25">
      <c r="A46" t="s">
        <v>24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>
        <v>15</v>
      </c>
      <c r="I46">
        <f>IF(G46="","",G46+H46)</f>
      </c>
      <c r="J46" t="s">
        <v>23</v>
      </c>
      <c r="K46" t="s">
        <v>24</v>
      </c>
      <c r="L46">
        <v>0</v>
      </c>
      <c r="M46">
        <f>IF(F46="","",F46-L46)</f>
      </c>
      <c r="N46">
        <f>IF(OR(G46="",J46="Pagado"),"",MAX(0,TODAY()-G46))</f>
      </c>
      <c r="O46" t="s">
        <v>25</v>
      </c>
      <c r="P46" t="s">
        <v>24</v>
      </c>
      <c r="Q46" t="s">
        <v>24</v>
      </c>
    </row>
    <row r="47" spans="1:17" x14ac:dyDescent="0.25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>
        <v>15</v>
      </c>
      <c r="I47">
        <f>IF(G47="","",G47+H47)</f>
      </c>
      <c r="J47" t="s">
        <v>23</v>
      </c>
      <c r="K47" t="s">
        <v>24</v>
      </c>
      <c r="L47">
        <v>0</v>
      </c>
      <c r="M47">
        <f>IF(F47="","",F47-L47)</f>
      </c>
      <c r="N47">
        <f>IF(OR(G47="",J47="Pagado"),"",MAX(0,TODAY()-G47))</f>
      </c>
      <c r="O47" t="s">
        <v>25</v>
      </c>
      <c r="P47" t="s">
        <v>24</v>
      </c>
      <c r="Q47" t="s">
        <v>24</v>
      </c>
    </row>
    <row r="48" spans="1:17" x14ac:dyDescent="0.25">
      <c r="A48" t="s">
        <v>24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>
        <v>15</v>
      </c>
      <c r="I48">
        <f>IF(G48="","",G48+H48)</f>
      </c>
      <c r="J48" t="s">
        <v>23</v>
      </c>
      <c r="K48" t="s">
        <v>24</v>
      </c>
      <c r="L48">
        <v>0</v>
      </c>
      <c r="M48">
        <f>IF(F48="","",F48-L48)</f>
      </c>
      <c r="N48">
        <f>IF(OR(G48="",J48="Pagado"),"",MAX(0,TODAY()-G48))</f>
      </c>
      <c r="O48" t="s">
        <v>25</v>
      </c>
      <c r="P48" t="s">
        <v>24</v>
      </c>
      <c r="Q48" t="s">
        <v>24</v>
      </c>
    </row>
    <row r="49" spans="1:17" x14ac:dyDescent="0.25">
      <c r="A49" t="s">
        <v>24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>
        <v>15</v>
      </c>
      <c r="I49">
        <f>IF(G49="","",G49+H49)</f>
      </c>
      <c r="J49" t="s">
        <v>23</v>
      </c>
      <c r="K49" t="s">
        <v>24</v>
      </c>
      <c r="L49">
        <v>0</v>
      </c>
      <c r="M49">
        <f>IF(F49="","",F49-L49)</f>
      </c>
      <c r="N49">
        <f>IF(OR(G49="",J49="Pagado"),"",MAX(0,TODAY()-G49))</f>
      </c>
      <c r="O49" t="s">
        <v>25</v>
      </c>
      <c r="P49" t="s">
        <v>24</v>
      </c>
      <c r="Q49" t="s">
        <v>24</v>
      </c>
    </row>
    <row r="50" spans="1:17" x14ac:dyDescent="0.25">
      <c r="A50" t="s">
        <v>24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>
        <v>15</v>
      </c>
      <c r="I50">
        <f>IF(G50="","",G50+H50)</f>
      </c>
      <c r="J50" t="s">
        <v>23</v>
      </c>
      <c r="K50" t="s">
        <v>24</v>
      </c>
      <c r="L50">
        <v>0</v>
      </c>
      <c r="M50">
        <f>IF(F50="","",F50-L50)</f>
      </c>
      <c r="N50">
        <f>IF(OR(G50="",J50="Pagado"),"",MAX(0,TODAY()-G50))</f>
      </c>
      <c r="O50" t="s">
        <v>25</v>
      </c>
      <c r="P50" t="s">
        <v>24</v>
      </c>
      <c r="Q50" t="s">
        <v>24</v>
      </c>
    </row>
    <row r="51" spans="1:17" x14ac:dyDescent="0.25">
      <c r="A51" t="s">
        <v>24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>
        <v>15</v>
      </c>
      <c r="I51">
        <f>IF(G51="","",G51+H51)</f>
      </c>
      <c r="J51" t="s">
        <v>23</v>
      </c>
      <c r="K51" t="s">
        <v>24</v>
      </c>
      <c r="L51">
        <v>0</v>
      </c>
      <c r="M51">
        <f>IF(F51="","",F51-L51)</f>
      </c>
      <c r="N51">
        <f>IF(OR(G51="",J51="Pagado"),"",MAX(0,TODAY()-G51))</f>
      </c>
      <c r="O51" t="s">
        <v>25</v>
      </c>
      <c r="P51" t="s">
        <v>24</v>
      </c>
      <c r="Q5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40" customWidth="1"/>
    <col min="2" max="2" width="18" customWidth="1"/>
  </cols>
  <sheetData>
    <row r="1" ht="28" customHeight="1" spans="1:2" x14ac:dyDescent="0.25">
      <c r="A1" s="1" t="s">
        <v>46</v>
      </c>
      <c r="B1" s="1" t="s">
        <v>47</v>
      </c>
    </row>
    <row r="2" spans="1:2" x14ac:dyDescent="0.25">
      <c r="A2" t="s">
        <v>48</v>
      </c>
      <c r="B2">
        <f>SUM('Control de cobranza'!F:F)</f>
      </c>
    </row>
    <row r="3" spans="1:2" x14ac:dyDescent="0.25">
      <c r="A3" t="s">
        <v>49</v>
      </c>
      <c r="B3">
        <f>SUM('Control de cobranza'!L:L)</f>
      </c>
    </row>
    <row r="4" spans="1:2" x14ac:dyDescent="0.25">
      <c r="A4" t="s">
        <v>50</v>
      </c>
      <c r="B4">
        <f>B2-B3</f>
      </c>
    </row>
    <row r="5" spans="1:2" x14ac:dyDescent="0.25">
      <c r="A5" t="s">
        <v>51</v>
      </c>
      <c r="B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95" customWidth="1"/>
  </cols>
  <sheetData>
    <row r="1" spans="1:1" x14ac:dyDescent="0.25">
      <c r="A1" t="s">
        <v>53</v>
      </c>
    </row>
    <row r="2" spans="1:1" x14ac:dyDescent="0.25">
      <c r="A2" t="s">
        <v>24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24</v>
      </c>
    </row>
    <row r="11" spans="1:1" x14ac:dyDescent="0.25">
      <c r="A11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Control de cobranza</vt:lpstr>
      <vt:lpstr>Resumen</vt:lpstr>
      <vt:lpstr>Cómo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Inssuria</dc:creator>
  <dc:title/>
  <dc:subject/>
  <dc:description/>
  <cp:keywords/>
  <cp:category/>
  <cp:lastModifiedBy>Unknown</cp:lastModifiedBy>
  <dcterms:created xsi:type="dcterms:W3CDTF">2026-10-21T00:22:11Z</dcterms:created>
  <dcterms:modified xsi:type="dcterms:W3CDTF">2026-10-21T00:22:11Z</dcterms:modified>
</cp:coreProperties>
</file>